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42_PhD Infra jiná KS\1 výzva\"/>
    </mc:Choice>
  </mc:AlternateContent>
  <xr:revisionPtr revIDLastSave="0" documentId="13_ncr:1_{7714D49E-8F5A-4790-962B-55C3E48C9B9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<sst xmlns="http://schemas.openxmlformats.org/spreadsheetml/2006/main" count="40" uniqueCount="39">
  <si>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</si>
  <si>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</si>
  <si>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</si>
  <si>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</si>
  <si>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</si>
  <si>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</si>
  <si>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</si>
  <si>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</si>
  <si>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</si>
  <si>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</si>
  <si>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</si>
  <si>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</si>
  <si>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</si>
  <si>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</si>
  <si>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38600000-1 - Optické 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</si>
  <si>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</si>
  <si>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</si>
  <si>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</si>
  <si>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</si>
  <si>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</si>
  <si>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</si>
  <si>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</si>
  <si>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</si>
  <si>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</si>
  <si>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</si>
  <si>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</si>
  <si>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</si>
  <si>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</si>
  <si>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</si>
  <si>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</si>
  <si>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</si>
  <si>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Název projektu: PhD Infra ZČU
Registrační číslo projektu: CZ.02.01.01/00/22_012/0005200</t>
  </si>
  <si>
    <t>doc. Ing. Jiří Čapek, Ph.D.,
Tel.: 37763 2223,
776 664 139,
E-mail: jcapek@kfy.zcu.cz</t>
  </si>
  <si>
    <t>Technická 8, 
301 00 Plzeň,
Fakulta aplikovaných věd - Katedra fyziky,
místnost UN 225</t>
  </si>
  <si>
    <t xml:space="preserve">Příloha č. 2 Kupní smlouvy - technická specifikace
Laboratorní a měřící technika (III.) 042 - 2023 </t>
  </si>
  <si>
    <t xml:space="preserve"> Solární simulátor s monochromátorem</t>
  </si>
  <si>
    <t>154 dní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</si>
  <si>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specifikace_LMT (III.)-042-2023.pdf</t>
    </r>
  </si>
  <si>
    <r>
      <t>Záruka za zboží 12 měsíců.
Prodávající</t>
    </r>
    <r>
      <rPr>
        <b/>
        <sz val="11"/>
        <color theme="1"/>
        <rFont val="Calibri"/>
        <family val="2"/>
        <charset val="238"/>
        <scheme val="minor"/>
      </rPr>
      <t xml:space="preserve"> provede záruční opravy</t>
    </r>
    <r>
      <rPr>
        <sz val="11"/>
        <color theme="1"/>
        <rFont val="Calibri"/>
        <family val="2"/>
        <charset val="238"/>
        <scheme val="minor"/>
      </rPr>
      <t xml:space="preserve"> na vlastní náklady bezodkladně, nejpozději </t>
    </r>
    <r>
      <rPr>
        <b/>
        <sz val="11"/>
        <color theme="1"/>
        <rFont val="Calibri"/>
        <family val="2"/>
        <charset val="238"/>
        <scheme val="minor"/>
      </rPr>
      <t>do 20 kalendářních dnů</t>
    </r>
    <r>
      <rPr>
        <sz val="11"/>
        <color theme="1"/>
        <rFont val="Calibri"/>
        <family val="2"/>
        <charset val="238"/>
        <scheme val="minor"/>
      </rPr>
      <t xml:space="preserve"> od nahlášení vady Kupujícím.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</si>
</sst>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4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H4" zoomScale="80" zoomScaleNormal="8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11.7109375" style="2" customWidth="1"/>
    <col min="5" max="5" width="11.140625" style="3" customWidth="1"/>
    <col min="6" max="6" width="70.42578125" style="1" customWidth="1"/>
    <col min="7" max="7" width="29.140625" style="4" customWidth="1"/>
    <col min="8" max="8" width="21.85546875" style="4" customWidth="1"/>
    <col min="9" max="9" width="16.42578125" style="1" customWidth="1"/>
    <col min="10" max="10" width="60.140625" customWidth="1"/>
    <col min="11" max="11" width="72.7109375" customWidth="1"/>
    <col min="12" max="12" width="27.5703125" customWidth="1"/>
    <col min="13" max="13" width="30.5703125" style="4" customWidth="1"/>
    <col min="14" max="14" width="25.28515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46" t="s">
        <v>34</v>
      </c>
      <c r="C1" s="47"/>
      <c r="D1" s="47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14.75" customHeight="1" x14ac:dyDescent="0.25">
      <c r="B3" s="14"/>
      <c r="C3" s="12" t="s">
        <v>0</v>
      </c>
      <c r="D3" s="13"/>
      <c r="E3" s="13"/>
      <c r="F3" s="13"/>
      <c r="G3" s="48"/>
      <c r="H3" s="48"/>
      <c r="I3" s="48"/>
      <c r="J3" s="48"/>
      <c r="K3" s="48"/>
      <c r="L3" s="48"/>
      <c r="M3" s="48"/>
      <c r="N3" s="48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28</v>
      </c>
      <c r="K6" s="22" t="s">
        <v>20</v>
      </c>
      <c r="L6" s="45" t="s">
        <v>21</v>
      </c>
      <c r="M6" s="22" t="s">
        <v>22</v>
      </c>
      <c r="N6" s="22" t="s">
        <v>29</v>
      </c>
      <c r="O6" s="22" t="s">
        <v>23</v>
      </c>
      <c r="P6" s="22" t="s">
        <v>6</v>
      </c>
      <c r="Q6" s="24" t="s">
        <v>7</v>
      </c>
      <c r="R6" s="45" t="s">
        <v>8</v>
      </c>
      <c r="S6" s="45" t="s">
        <v>9</v>
      </c>
      <c r="T6" s="22" t="s">
        <v>24</v>
      </c>
      <c r="U6" s="22" t="s">
        <v>25</v>
      </c>
    </row>
    <row r="7" spans="1:21" ht="409.5" customHeight="1" thickTop="1" thickBot="1" x14ac:dyDescent="0.3">
      <c r="A7" s="25"/>
      <c r="B7" s="34">
        <v>1</v>
      </c>
      <c r="C7" s="35" t="s">
        <v>35</v>
      </c>
      <c r="D7" s="36">
        <v>1</v>
      </c>
      <c r="E7" s="37" t="s">
        <v>26</v>
      </c>
      <c r="F7" s="35" t="s">
        <v>37</v>
      </c>
      <c r="G7" s="59"/>
      <c r="H7" s="38" t="s">
        <v>30</v>
      </c>
      <c r="I7" s="37" t="s">
        <v>27</v>
      </c>
      <c r="J7" s="38" t="s">
        <v>31</v>
      </c>
      <c r="K7" s="58" t="s">
        <v>38</v>
      </c>
      <c r="L7" s="38" t="s">
        <v>32</v>
      </c>
      <c r="M7" s="38" t="s">
        <v>33</v>
      </c>
      <c r="N7" s="39" t="s">
        <v>36</v>
      </c>
      <c r="O7" s="40">
        <f>D7*P7</f>
        <v>675000</v>
      </c>
      <c r="P7" s="41">
        <v>675000</v>
      </c>
      <c r="Q7" s="60"/>
      <c r="R7" s="42">
        <f>D7*Q7</f>
        <v>0</v>
      </c>
      <c r="S7" s="43" t="str">
        <f t="shared" ref="S7" si="0">IF(ISNUMBER(Q7), IF(Q7&gt;P7,"NEVYHOVUJE","VYHOVUJE")," ")</f>
        <v xml:space="preserve"> </v>
      </c>
      <c r="T7" s="37"/>
      <c r="U7" s="44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1" t="s">
        <v>12</v>
      </c>
      <c r="R9" s="52"/>
      <c r="S9" s="53"/>
      <c r="T9" s="20"/>
      <c r="U9" s="29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0"/>
      <c r="K10" s="7"/>
      <c r="L10" s="7"/>
      <c r="M10" s="7"/>
      <c r="N10" s="31"/>
      <c r="O10" s="31"/>
      <c r="P10" s="32">
        <f>SUM(O7:O7)</f>
        <v>675000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8ptTVUEvKVmDCPt/G2urybVN188pkUCB+bCfqFL53n7XafIQOCTBfpJlUCUXMeIQyGsR8eqGan0Mj6S3RJASjw==" saltValue="tWNO8xmWoUSh/Vj0e18OBQ==" spinCount="100000" sheet="1" objects="1" scenarios="1"/>
  <mergeCells count="6">
    <mergeCell ref="B1:D1"/>
    <mergeCell ref="G3:N3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2023-11-27T10:39:37Z</cp:lastPrinted>
  <dcterms:created xsi:type="dcterms:W3CDTF">2014-03-05T12:43:32Z</dcterms:created>
  <dcterms:modified xsi:type="dcterms:W3CDTF">2023-11-28T13:26:34Z</dcterms:modified>
</cp:coreProperties>
</file>